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8240" windowHeight="850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Sayfa1!$A$1:$N$26</definedName>
  </definedNames>
  <calcPr calcId="125725"/>
</workbook>
</file>

<file path=xl/calcChain.xml><?xml version="1.0" encoding="utf-8"?>
<calcChain xmlns="http://schemas.openxmlformats.org/spreadsheetml/2006/main">
  <c r="M20" i="1"/>
  <c r="M12"/>
  <c r="F14" s="1"/>
  <c r="F20" l="1"/>
  <c r="F16"/>
  <c r="M16"/>
  <c r="M22"/>
  <c r="F18"/>
  <c r="M14"/>
  <c r="M18"/>
  <c r="F22"/>
</calcChain>
</file>

<file path=xl/sharedStrings.xml><?xml version="1.0" encoding="utf-8"?>
<sst xmlns="http://schemas.openxmlformats.org/spreadsheetml/2006/main" count="46" uniqueCount="26">
  <si>
    <t>EN</t>
  </si>
  <si>
    <t>BOY</t>
  </si>
  <si>
    <t>:</t>
  </si>
  <si>
    <t>(mt)</t>
  </si>
  <si>
    <t>ALAN ÖLÇÜSÜ</t>
  </si>
  <si>
    <t>HESAPLA</t>
  </si>
  <si>
    <t>(m²)</t>
  </si>
  <si>
    <t>(Adet)</t>
  </si>
  <si>
    <t>(Kg)</t>
  </si>
  <si>
    <t>MANTOLAMA MALZEME VE AKSESUAR ANALİZİ</t>
  </si>
  <si>
    <t>APARTMAN  ÖLÇÜLERİ</t>
  </si>
  <si>
    <t>APARTMAN KAT SAYISI</t>
  </si>
  <si>
    <t xml:space="preserve">        Metrajlara %5 fire payı ilave edilmiştir. Kat yüksekliği 3 mt olarak hesaplanmış olup, boşluklar dikkate alınmamıştır. Proje detayına göre değişiklik gösterebilir.</t>
  </si>
  <si>
    <t>Isı Yalıtım Malzeme Miktarı</t>
  </si>
  <si>
    <t>Taşyünü        Foamboard       İzopor Plus          İzopor</t>
  </si>
  <si>
    <r>
      <t>(m</t>
    </r>
    <r>
      <rPr>
        <sz val="9"/>
        <color theme="1"/>
        <rFont val="Arial Tur"/>
        <charset val="162"/>
      </rPr>
      <t>²</t>
    </r>
    <r>
      <rPr>
        <sz val="9"/>
        <color theme="1"/>
        <rFont val="Arial"/>
        <family val="2"/>
        <charset val="162"/>
      </rPr>
      <t>)</t>
    </r>
  </si>
  <si>
    <t>Weber.therm A1 Yapıştırıcı</t>
  </si>
  <si>
    <t>Weber.therm B1 Mantolama Sıvası</t>
  </si>
  <si>
    <t>Weber.min 100 Mineralli Sıva</t>
  </si>
  <si>
    <t>Weber.prim XT Astar</t>
  </si>
  <si>
    <t>Weber.tex XT Akrilik,Silikonlu boya</t>
  </si>
  <si>
    <t>(Lt)</t>
  </si>
  <si>
    <t>PSD115 Plastik Dübel</t>
  </si>
  <si>
    <t>GFT01 Alkali Sıva Filesi 160 gr</t>
  </si>
  <si>
    <t>TKP02 Pvc Fileli Köşe Profili</t>
  </si>
  <si>
    <t>ASP05 Su Basman Profili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</si>
</sst>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sz val="9"/>
      <color theme="1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" fillId="2" borderId="0" xfId="0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6" fillId="0" borderId="0" xfId="0" applyFont="1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2</xdr:row>
      <xdr:rowOff>85724</xdr:rowOff>
    </xdr:from>
    <xdr:to>
      <xdr:col>12</xdr:col>
      <xdr:colOff>552450</xdr:colOff>
      <xdr:row>9</xdr:row>
      <xdr:rowOff>19049</xdr:rowOff>
    </xdr:to>
    <xdr:pic>
      <xdr:nvPicPr>
        <xdr:cNvPr id="4" name="il_fi" descr="http://www.google.com.tr/url?source=imgres&amp;ct=img&amp;q=http://www.yapimagazin.com/images/resimler/432.jpg&amp;sa=X&amp;ei=VF9yTZKXHZDCswb-4JiIDg&amp;ved=0CAQQ8wc&amp;usg=AFQjCNF0xX5J06vlrsfP3xvUfE9XFQ9h_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33825" y="790574"/>
          <a:ext cx="2705100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1752600</xdr:colOff>
      <xdr:row>9</xdr:row>
      <xdr:rowOff>104775</xdr:rowOff>
    </xdr:from>
    <xdr:to>
      <xdr:col>3</xdr:col>
      <xdr:colOff>304800</xdr:colOff>
      <xdr:row>12</xdr:row>
      <xdr:rowOff>15140</xdr:rowOff>
    </xdr:to>
    <xdr:pic>
      <xdr:nvPicPr>
        <xdr:cNvPr id="5" name="rg_hi" descr="http://t1.gstatic.com/images?q=tbn:ANd9GcQSLdQ7QhMVBbUXG7UBCavIc0Q2gTCX5zN5rmivu71KdL7fdxC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7850" y="2428875"/>
          <a:ext cx="866775" cy="539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104775</xdr:rowOff>
    </xdr:from>
    <xdr:to>
      <xdr:col>1</xdr:col>
      <xdr:colOff>876299</xdr:colOff>
      <xdr:row>12</xdr:row>
      <xdr:rowOff>2239</xdr:rowOff>
    </xdr:to>
    <xdr:pic>
      <xdr:nvPicPr>
        <xdr:cNvPr id="8" name="rg_hi" descr="http://t1.gstatic.com/images?q=tbn:ANd9GcRFHMr0CiqHhYKlDIlTo6x_-lhxY_noat25DQ9kNnKaa80yjQfd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2428875"/>
          <a:ext cx="857249" cy="519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895352</xdr:colOff>
      <xdr:row>9</xdr:row>
      <xdr:rowOff>104776</xdr:rowOff>
    </xdr:from>
    <xdr:to>
      <xdr:col>1</xdr:col>
      <xdr:colOff>1733550</xdr:colOff>
      <xdr:row>12</xdr:row>
      <xdr:rowOff>19050</xdr:rowOff>
    </xdr:to>
    <xdr:pic>
      <xdr:nvPicPr>
        <xdr:cNvPr id="9" name="rg_hi" descr="http://t3.gstatic.com/images?q=tbn:ANd9GcSAt-X91ZJ3umWtbRg6Pi7rXaaQq-mH-DYg6ghJypmIbKLDJS9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2" y="2428876"/>
          <a:ext cx="838198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276225</xdr:colOff>
      <xdr:row>9</xdr:row>
      <xdr:rowOff>104776</xdr:rowOff>
    </xdr:from>
    <xdr:to>
      <xdr:col>6</xdr:col>
      <xdr:colOff>9525</xdr:colOff>
      <xdr:row>12</xdr:row>
      <xdr:rowOff>47626</xdr:rowOff>
    </xdr:to>
    <xdr:pic>
      <xdr:nvPicPr>
        <xdr:cNvPr id="10" name="_yNitu8Zxte1WM:b" descr="http://t2.gstatic.com/images?q=tbn:ANd9GcSJdXxpypGKbRbn6douqy_p5ggHaEcIxQg7uOmQR_QLEgUkZL7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428876"/>
          <a:ext cx="8667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Normal="100" workbookViewId="0">
      <selection activeCell="Q13" sqref="Q13"/>
    </sheetView>
  </sheetViews>
  <sheetFormatPr defaultRowHeight="12.75"/>
  <cols>
    <col min="1" max="1" width="1.42578125" style="1" customWidth="1"/>
    <col min="2" max="2" width="29.42578125" style="1" customWidth="1"/>
    <col min="3" max="3" width="5.28515625" style="1" customWidth="1"/>
    <col min="4" max="4" width="6" style="1" customWidth="1"/>
    <col min="5" max="5" width="1.5703125" style="1" bestFit="1" customWidth="1"/>
    <col min="6" max="6" width="9.42578125" style="1" customWidth="1"/>
    <col min="7" max="7" width="2.85546875" style="1" customWidth="1"/>
    <col min="8" max="9" width="9.140625" style="1"/>
    <col min="10" max="10" width="9.42578125" style="1" customWidth="1"/>
    <col min="11" max="11" width="5.7109375" style="1" customWidth="1"/>
    <col min="12" max="12" width="1.28515625" style="1" customWidth="1"/>
    <col min="13" max="13" width="9.42578125" style="1" customWidth="1"/>
    <col min="14" max="14" width="3.28515625" style="1" customWidth="1"/>
    <col min="15" max="16384" width="9.140625" style="1"/>
  </cols>
  <sheetData>
    <row r="1" spans="1:19" ht="42.75" customHeight="1" thickBo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19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</row>
    <row r="3" spans="1:19" ht="21.95" customHeight="1">
      <c r="A3" s="4"/>
      <c r="B3" s="42" t="s">
        <v>10</v>
      </c>
      <c r="C3" s="2" t="s">
        <v>0</v>
      </c>
      <c r="D3" s="6" t="s">
        <v>3</v>
      </c>
      <c r="E3" s="2" t="s">
        <v>2</v>
      </c>
      <c r="F3" s="7"/>
      <c r="G3" s="3"/>
      <c r="H3" s="3"/>
      <c r="I3" s="3"/>
      <c r="J3" s="3"/>
      <c r="K3" s="3"/>
      <c r="L3" s="3"/>
      <c r="M3" s="3"/>
      <c r="N3" s="5"/>
    </row>
    <row r="4" spans="1:19" ht="21.95" customHeight="1">
      <c r="A4" s="4"/>
      <c r="B4" s="42"/>
      <c r="C4" s="2" t="s">
        <v>1</v>
      </c>
      <c r="D4" s="6" t="s">
        <v>3</v>
      </c>
      <c r="E4" s="2" t="s">
        <v>2</v>
      </c>
      <c r="F4" s="7"/>
      <c r="G4" s="3"/>
      <c r="H4" s="3"/>
      <c r="I4" s="3"/>
      <c r="J4" s="3"/>
      <c r="K4" s="3"/>
      <c r="L4" s="3"/>
      <c r="M4" s="3"/>
      <c r="N4" s="5"/>
    </row>
    <row r="5" spans="1:19" ht="6.75" customHeight="1">
      <c r="A5" s="4"/>
      <c r="B5" s="3"/>
      <c r="C5" s="3"/>
      <c r="D5" s="3"/>
      <c r="E5" s="3"/>
      <c r="F5" s="3"/>
      <c r="G5" s="8"/>
      <c r="H5" s="3"/>
      <c r="I5" s="3"/>
      <c r="J5" s="3"/>
      <c r="K5" s="3"/>
      <c r="L5" s="3"/>
      <c r="M5" s="3"/>
      <c r="N5" s="5"/>
    </row>
    <row r="6" spans="1:19" ht="18" customHeight="1">
      <c r="A6" s="4"/>
      <c r="B6" s="26" t="s">
        <v>11</v>
      </c>
      <c r="C6" s="3"/>
      <c r="D6" s="3"/>
      <c r="E6" s="2" t="s">
        <v>2</v>
      </c>
      <c r="F6" s="11"/>
      <c r="G6" s="2"/>
      <c r="H6" s="3"/>
      <c r="I6" s="3"/>
      <c r="J6" s="3"/>
      <c r="K6" s="3"/>
      <c r="L6" s="3"/>
      <c r="M6" s="3"/>
      <c r="N6" s="5"/>
    </row>
    <row r="7" spans="1:19" ht="18" customHeight="1" thickBot="1">
      <c r="A7" s="4"/>
      <c r="B7" s="26"/>
      <c r="C7" s="3"/>
      <c r="D7" s="3"/>
      <c r="E7" s="3"/>
      <c r="F7" s="3"/>
      <c r="G7" s="2"/>
      <c r="H7" s="3"/>
      <c r="I7" s="3"/>
      <c r="J7" s="3"/>
      <c r="K7" s="3"/>
      <c r="L7" s="3"/>
      <c r="M7" s="3"/>
      <c r="N7" s="5"/>
    </row>
    <row r="8" spans="1:19" ht="12.75" customHeight="1" thickTop="1">
      <c r="A8" s="4"/>
      <c r="B8" s="33" t="s">
        <v>5</v>
      </c>
      <c r="C8" s="34"/>
      <c r="D8" s="34"/>
      <c r="E8" s="34"/>
      <c r="F8" s="35"/>
      <c r="G8" s="2"/>
      <c r="H8" s="3"/>
      <c r="I8" s="3"/>
      <c r="J8" s="3"/>
      <c r="K8" s="3"/>
      <c r="L8" s="3"/>
      <c r="M8" s="3"/>
      <c r="N8" s="5"/>
    </row>
    <row r="9" spans="1:19" ht="28.5" customHeight="1" thickBot="1">
      <c r="A9" s="4"/>
      <c r="B9" s="36"/>
      <c r="C9" s="37"/>
      <c r="D9" s="37"/>
      <c r="E9" s="37"/>
      <c r="F9" s="38"/>
      <c r="G9" s="8"/>
      <c r="H9" s="3"/>
      <c r="I9" s="3"/>
      <c r="J9" s="3"/>
      <c r="K9" s="3"/>
      <c r="L9" s="3"/>
      <c r="M9" s="3"/>
      <c r="N9" s="5"/>
    </row>
    <row r="10" spans="1:19" ht="13.5" customHeight="1" thickTop="1">
      <c r="A10" s="4"/>
      <c r="B10" s="22"/>
      <c r="C10" s="22"/>
      <c r="D10" s="22"/>
      <c r="E10" s="22"/>
      <c r="F10" s="22"/>
      <c r="G10" s="8"/>
      <c r="H10" s="3"/>
      <c r="I10" s="3"/>
      <c r="J10" s="3"/>
      <c r="K10" s="3"/>
      <c r="L10" s="3"/>
      <c r="M10" s="3"/>
      <c r="N10" s="5"/>
    </row>
    <row r="11" spans="1:19" ht="18" customHeight="1">
      <c r="A11" s="4"/>
      <c r="B11" s="3"/>
      <c r="C11" s="3"/>
      <c r="D11" s="3"/>
      <c r="E11" s="3"/>
      <c r="F11" s="3"/>
      <c r="G11" s="8"/>
      <c r="H11" s="3"/>
      <c r="I11" s="3"/>
      <c r="J11" s="3"/>
      <c r="K11" s="3"/>
      <c r="L11" s="3"/>
      <c r="M11" s="3"/>
      <c r="N11" s="5"/>
    </row>
    <row r="12" spans="1:19" ht="18">
      <c r="A12" s="4"/>
      <c r="B12" s="8"/>
      <c r="C12" s="8"/>
      <c r="D12" s="8"/>
      <c r="E12" s="8"/>
      <c r="F12" s="8"/>
      <c r="G12" s="8"/>
      <c r="H12" s="30" t="s">
        <v>4</v>
      </c>
      <c r="I12" s="30"/>
      <c r="J12" s="31"/>
      <c r="K12" s="10" t="s">
        <v>6</v>
      </c>
      <c r="L12" s="28" t="s">
        <v>2</v>
      </c>
      <c r="M12" s="29">
        <f>2*(F3+F4)*3*F6</f>
        <v>0</v>
      </c>
      <c r="N12" s="5"/>
      <c r="P12"/>
      <c r="S12"/>
    </row>
    <row r="13" spans="1:19" ht="30.75" customHeight="1">
      <c r="A13" s="4"/>
      <c r="B13" s="32" t="s">
        <v>14</v>
      </c>
      <c r="C13" s="32"/>
      <c r="D13" s="32"/>
      <c r="E13" s="32"/>
      <c r="F13" s="32"/>
      <c r="G13" s="3"/>
      <c r="H13" s="3"/>
      <c r="I13" s="3"/>
      <c r="J13" s="3"/>
      <c r="K13" s="3"/>
      <c r="L13" s="3"/>
      <c r="M13" s="3"/>
      <c r="N13" s="5"/>
    </row>
    <row r="14" spans="1:19" ht="18" customHeight="1">
      <c r="A14" s="4"/>
      <c r="B14" s="45" t="s">
        <v>13</v>
      </c>
      <c r="C14" s="45"/>
      <c r="D14" s="6" t="s">
        <v>15</v>
      </c>
      <c r="E14" s="9" t="s">
        <v>2</v>
      </c>
      <c r="F14" s="15">
        <f>M12*1.05</f>
        <v>0</v>
      </c>
      <c r="G14" s="3"/>
      <c r="H14" s="45" t="s">
        <v>22</v>
      </c>
      <c r="I14" s="45"/>
      <c r="J14" s="45"/>
      <c r="K14" s="10" t="s">
        <v>7</v>
      </c>
      <c r="L14" s="2" t="s">
        <v>2</v>
      </c>
      <c r="M14" s="16">
        <f>M12*6</f>
        <v>0</v>
      </c>
      <c r="N14" s="5"/>
    </row>
    <row r="15" spans="1:19" ht="18" customHeight="1">
      <c r="A15" s="4"/>
      <c r="B15" s="2"/>
      <c r="C15" s="12"/>
      <c r="D15" s="6"/>
      <c r="E15" s="2"/>
      <c r="F15" s="12"/>
      <c r="G15" s="3"/>
      <c r="H15" s="46"/>
      <c r="I15" s="46"/>
      <c r="J15" s="46"/>
      <c r="K15" s="6"/>
      <c r="L15" s="2"/>
      <c r="M15" s="13"/>
      <c r="N15" s="5"/>
    </row>
    <row r="16" spans="1:19" ht="18" customHeight="1">
      <c r="A16" s="4"/>
      <c r="B16" s="2" t="s">
        <v>16</v>
      </c>
      <c r="C16" s="12"/>
      <c r="D16" s="10" t="s">
        <v>8</v>
      </c>
      <c r="E16" s="2" t="s">
        <v>2</v>
      </c>
      <c r="F16" s="15">
        <f>M12*5</f>
        <v>0</v>
      </c>
      <c r="G16" s="3"/>
      <c r="H16" s="45" t="s">
        <v>23</v>
      </c>
      <c r="I16" s="45"/>
      <c r="J16" s="45"/>
      <c r="K16" s="6" t="s">
        <v>15</v>
      </c>
      <c r="L16" s="2" t="s">
        <v>2</v>
      </c>
      <c r="M16" s="21">
        <f>M12*1.1</f>
        <v>0</v>
      </c>
      <c r="N16" s="5"/>
      <c r="Q16" s="27"/>
    </row>
    <row r="17" spans="1:18" ht="18" customHeight="1">
      <c r="A17" s="4"/>
      <c r="B17" s="2"/>
      <c r="C17" s="12"/>
      <c r="D17" s="6"/>
      <c r="E17" s="2"/>
      <c r="F17" s="2"/>
      <c r="G17" s="3"/>
      <c r="H17" s="12"/>
      <c r="I17" s="12"/>
      <c r="J17" s="12"/>
      <c r="K17" s="12"/>
      <c r="L17" s="12"/>
      <c r="M17" s="13"/>
      <c r="N17" s="5"/>
      <c r="Q17"/>
    </row>
    <row r="18" spans="1:18" ht="18" customHeight="1">
      <c r="A18" s="4"/>
      <c r="B18" s="2" t="s">
        <v>17</v>
      </c>
      <c r="C18" s="12"/>
      <c r="D18" s="10" t="s">
        <v>8</v>
      </c>
      <c r="E18" s="2" t="s">
        <v>2</v>
      </c>
      <c r="F18" s="15">
        <f>M12*5</f>
        <v>0</v>
      </c>
      <c r="G18" s="3"/>
      <c r="H18" s="45" t="s">
        <v>24</v>
      </c>
      <c r="I18" s="45"/>
      <c r="J18" s="45"/>
      <c r="K18" s="6" t="s">
        <v>3</v>
      </c>
      <c r="L18" s="2" t="s">
        <v>2</v>
      </c>
      <c r="M18" s="21">
        <f>M12*0.25</f>
        <v>0</v>
      </c>
      <c r="N18" s="5"/>
    </row>
    <row r="19" spans="1:18" ht="18" customHeight="1">
      <c r="A19" s="4"/>
      <c r="B19" s="32"/>
      <c r="C19" s="32"/>
      <c r="D19" s="32"/>
      <c r="E19" s="32"/>
      <c r="F19" s="14"/>
      <c r="G19" s="3"/>
      <c r="H19" s="3"/>
      <c r="I19" s="3"/>
      <c r="J19" s="3"/>
      <c r="K19" s="3"/>
      <c r="L19" s="3"/>
      <c r="M19" s="3"/>
      <c r="N19" s="5"/>
    </row>
    <row r="20" spans="1:18" ht="18" customHeight="1">
      <c r="A20" s="4"/>
      <c r="B20" s="2" t="s">
        <v>18</v>
      </c>
      <c r="C20" s="12"/>
      <c r="D20" s="10" t="s">
        <v>8</v>
      </c>
      <c r="E20" s="2" t="s">
        <v>2</v>
      </c>
      <c r="F20" s="15">
        <f>M12*1.9</f>
        <v>0</v>
      </c>
      <c r="G20" s="3"/>
      <c r="H20" s="45" t="s">
        <v>25</v>
      </c>
      <c r="I20" s="45"/>
      <c r="J20" s="45"/>
      <c r="K20" s="6" t="s">
        <v>3</v>
      </c>
      <c r="L20" s="2" t="s">
        <v>2</v>
      </c>
      <c r="M20" s="16">
        <f>2*(F3+F4)*1.25</f>
        <v>0</v>
      </c>
      <c r="N20" s="5"/>
      <c r="P20" s="27"/>
      <c r="R20"/>
    </row>
    <row r="21" spans="1:18" ht="18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  <c r="P21"/>
    </row>
    <row r="22" spans="1:18" ht="18" customHeight="1">
      <c r="A22" s="4"/>
      <c r="B22" s="45" t="s">
        <v>20</v>
      </c>
      <c r="C22" s="45"/>
      <c r="D22" s="10" t="s">
        <v>21</v>
      </c>
      <c r="E22" s="2" t="s">
        <v>2</v>
      </c>
      <c r="F22" s="16">
        <f>M12*0.2</f>
        <v>0</v>
      </c>
      <c r="G22" s="3"/>
      <c r="H22" s="23" t="s">
        <v>19</v>
      </c>
      <c r="I22" s="23"/>
      <c r="J22" s="24"/>
      <c r="K22" s="10" t="s">
        <v>21</v>
      </c>
      <c r="L22" s="2" t="s">
        <v>2</v>
      </c>
      <c r="M22" s="16">
        <f>M12*0.1</f>
        <v>0</v>
      </c>
      <c r="N22" s="5"/>
      <c r="P22"/>
    </row>
    <row r="23" spans="1:18" ht="18" customHeight="1">
      <c r="A23" s="4"/>
      <c r="B23" s="23"/>
      <c r="C23" s="23"/>
      <c r="D23" s="10"/>
      <c r="E23" s="2"/>
      <c r="F23" s="10"/>
      <c r="G23" s="3"/>
      <c r="H23" s="25"/>
      <c r="I23" s="25"/>
      <c r="J23" s="25"/>
      <c r="K23" s="17"/>
      <c r="L23" s="8"/>
      <c r="M23" s="17"/>
      <c r="N23" s="5"/>
      <c r="P23"/>
    </row>
    <row r="24" spans="1:18" ht="18" customHeight="1">
      <c r="A24" s="4"/>
      <c r="B24" s="43" t="s">
        <v>12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  <row r="25" spans="1:18" ht="24" customHeight="1">
      <c r="A25" s="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</row>
    <row r="26" spans="1:18" ht="10.5" customHeight="1" thickBo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</sheetData>
  <mergeCells count="13">
    <mergeCell ref="B13:F13"/>
    <mergeCell ref="B8:F9"/>
    <mergeCell ref="A1:N1"/>
    <mergeCell ref="B3:B4"/>
    <mergeCell ref="B24:N25"/>
    <mergeCell ref="B14:C14"/>
    <mergeCell ref="H14:J14"/>
    <mergeCell ref="H16:J16"/>
    <mergeCell ref="H15:J15"/>
    <mergeCell ref="H20:J20"/>
    <mergeCell ref="B19:E19"/>
    <mergeCell ref="B22:C22"/>
    <mergeCell ref="H18:J18"/>
  </mergeCells>
  <pageMargins left="0.39370078740157483" right="0.39370078740157483" top="0.74803149606299213" bottom="0.74803149606299213" header="0.31496062992125984" footer="0.31496062992125984"/>
  <pageSetup paperSize="9" scale="9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izogun</dc:creator>
  <cp:lastModifiedBy>Savaş Uyar</cp:lastModifiedBy>
  <cp:lastPrinted>2011-03-08T11:19:45Z</cp:lastPrinted>
  <dcterms:created xsi:type="dcterms:W3CDTF">2011-03-05T06:24:46Z</dcterms:created>
  <dcterms:modified xsi:type="dcterms:W3CDTF">2011-06-09T12:46:56Z</dcterms:modified>
</cp:coreProperties>
</file>